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s-okamoto\Dropbox\53在庫管理\72在庫管理書式\無料\"/>
    </mc:Choice>
  </mc:AlternateContent>
  <xr:revisionPtr revIDLastSave="0" documentId="13_ncr:1_{E2CD2EA2-58D7-4471-BF6E-93EF1B6CA28E}" xr6:coauthVersionLast="47" xr6:coauthVersionMax="47" xr10:uidLastSave="{00000000-0000-0000-0000-000000000000}"/>
  <bookViews>
    <workbookView xWindow="-108" yWindow="-108" windowWidth="23256" windowHeight="13896" activeTab="1" xr2:uid="{00000000-000D-0000-FFFF-FFFF00000000}"/>
  </bookViews>
  <sheets>
    <sheet name="一覧" sheetId="1" r:id="rId1"/>
    <sheet name="在庫管理票" sheetId="2" r:id="rId2"/>
  </sheets>
  <definedNames>
    <definedName name="_xlnm.Print_Area" localSheetId="1">在庫管理票!$A$1:$J$34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2" i="2" l="1"/>
  <c r="H1" i="2"/>
  <c r="J4" i="2"/>
  <c r="H4" i="2"/>
  <c r="F4" i="2"/>
  <c r="E5" i="2"/>
  <c r="D4" i="2"/>
  <c r="A5" i="2"/>
  <c r="C6" i="2"/>
  <c r="A6" i="2"/>
  <c r="G3" i="2"/>
  <c r="B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s-okamoto</author>
  </authors>
  <commentList>
    <comment ref="M2" authorId="0" shapeId="0" xr:uid="{6A81CE02-559B-4A19-AD47-6CCC43A0A894}">
      <text>
        <r>
          <rPr>
            <b/>
            <sz val="9"/>
            <color indexed="81"/>
            <rFont val="MS P ゴシック"/>
            <family val="3"/>
            <charset val="128"/>
          </rPr>
          <t>このセルに在庫管理票を作りたい品番を入力（またはリストから選択）
リストは自動で増えます。</t>
        </r>
      </text>
    </comment>
  </commentList>
</comments>
</file>

<file path=xl/sharedStrings.xml><?xml version="1.0" encoding="utf-8"?>
<sst xmlns="http://schemas.openxmlformats.org/spreadsheetml/2006/main" count="41" uniqueCount="36">
  <si>
    <t>品番</t>
    <rPh sb="0" eb="2">
      <t>ヒンバン</t>
    </rPh>
    <phoneticPr fontId="1"/>
  </si>
  <si>
    <t>品名</t>
    <rPh sb="0" eb="2">
      <t>ヒンメイ</t>
    </rPh>
    <phoneticPr fontId="1"/>
  </si>
  <si>
    <t>仕入先</t>
    <rPh sb="0" eb="3">
      <t>シイレサキ</t>
    </rPh>
    <phoneticPr fontId="1"/>
  </si>
  <si>
    <t>安全在庫</t>
    <rPh sb="0" eb="4">
      <t>アンゼンザイコ</t>
    </rPh>
    <phoneticPr fontId="1"/>
  </si>
  <si>
    <t>発注ロット</t>
    <rPh sb="0" eb="2">
      <t>ハッチュウ</t>
    </rPh>
    <phoneticPr fontId="1"/>
  </si>
  <si>
    <t>追加項目1</t>
    <rPh sb="0" eb="4">
      <t>ツイカコウモク</t>
    </rPh>
    <phoneticPr fontId="1"/>
  </si>
  <si>
    <t>追加項目2</t>
    <rPh sb="0" eb="4">
      <t>ツイカコウモク</t>
    </rPh>
    <phoneticPr fontId="1"/>
  </si>
  <si>
    <t>追加項目3</t>
    <rPh sb="0" eb="4">
      <t>ツイカコウモク</t>
    </rPh>
    <phoneticPr fontId="1"/>
  </si>
  <si>
    <t>追加項目4</t>
    <rPh sb="0" eb="4">
      <t>ツイカコウモク</t>
    </rPh>
    <phoneticPr fontId="1"/>
  </si>
  <si>
    <t>aaaaa</t>
    <phoneticPr fontId="1"/>
  </si>
  <si>
    <t>部品A</t>
    <rPh sb="0" eb="2">
      <t>ブヒン</t>
    </rPh>
    <phoneticPr fontId="1"/>
  </si>
  <si>
    <t>田中商事</t>
    <rPh sb="0" eb="4">
      <t>タナカショウジ</t>
    </rPh>
    <phoneticPr fontId="1"/>
  </si>
  <si>
    <t>常温保存</t>
    <rPh sb="0" eb="2">
      <t>ジョウオン</t>
    </rPh>
    <rPh sb="2" eb="4">
      <t>ホゾン</t>
    </rPh>
    <phoneticPr fontId="1"/>
  </si>
  <si>
    <t>10月に取り扱い中止</t>
    <rPh sb="2" eb="3">
      <t>ガツ</t>
    </rPh>
    <rPh sb="4" eb="5">
      <t>ト</t>
    </rPh>
    <rPh sb="6" eb="7">
      <t>アツカ</t>
    </rPh>
    <rPh sb="8" eb="10">
      <t>チュウシ</t>
    </rPh>
    <phoneticPr fontId="1"/>
  </si>
  <si>
    <t>在庫入出庫管理票</t>
    <rPh sb="0" eb="2">
      <t>ザイコ</t>
    </rPh>
    <rPh sb="2" eb="5">
      <t>ニュウシュッコ</t>
    </rPh>
    <rPh sb="5" eb="7">
      <t>カンリ</t>
    </rPh>
    <rPh sb="7" eb="8">
      <t>ヒョウ</t>
    </rPh>
    <phoneticPr fontId="1"/>
  </si>
  <si>
    <t>部品B</t>
    <rPh sb="0" eb="2">
      <t>ブヒン</t>
    </rPh>
    <phoneticPr fontId="1"/>
  </si>
  <si>
    <t>日付</t>
    <rPh sb="0" eb="2">
      <t>ヒヅケ</t>
    </rPh>
    <phoneticPr fontId="1"/>
  </si>
  <si>
    <t>入庫数</t>
    <rPh sb="0" eb="2">
      <t>ニュウコ</t>
    </rPh>
    <rPh sb="2" eb="3">
      <t>スウ</t>
    </rPh>
    <phoneticPr fontId="1"/>
  </si>
  <si>
    <t>出庫数</t>
    <rPh sb="0" eb="3">
      <t>シュッコスウ</t>
    </rPh>
    <phoneticPr fontId="1"/>
  </si>
  <si>
    <t>棚番</t>
    <rPh sb="0" eb="2">
      <t>タナバン</t>
    </rPh>
    <phoneticPr fontId="1"/>
  </si>
  <si>
    <t>AA-01</t>
    <phoneticPr fontId="1"/>
  </si>
  <si>
    <t>AA-03</t>
    <phoneticPr fontId="1"/>
  </si>
  <si>
    <t>冷蔵保存</t>
    <rPh sb="0" eb="2">
      <t>レイゾウ</t>
    </rPh>
    <rPh sb="2" eb="4">
      <t>ホゾン</t>
    </rPh>
    <phoneticPr fontId="1"/>
  </si>
  <si>
    <t>在庫数</t>
    <rPh sb="0" eb="3">
      <t>ザイコスウ</t>
    </rPh>
    <phoneticPr fontId="1"/>
  </si>
  <si>
    <t>実施者</t>
    <rPh sb="0" eb="3">
      <t>ジッシシャ</t>
    </rPh>
    <phoneticPr fontId="1"/>
  </si>
  <si>
    <t>備考・特記事項</t>
    <rPh sb="0" eb="2">
      <t>ビコウ</t>
    </rPh>
    <rPh sb="3" eb="5">
      <t>トッキ</t>
    </rPh>
    <rPh sb="5" eb="7">
      <t>ジコウ</t>
    </rPh>
    <phoneticPr fontId="1"/>
  </si>
  <si>
    <t>品名</t>
    <rPh sb="0" eb="1">
      <t>ヒン</t>
    </rPh>
    <rPh sb="1" eb="2">
      <t>ナ</t>
    </rPh>
    <phoneticPr fontId="1"/>
  </si>
  <si>
    <t>発注ﾛｯﾄ</t>
    <rPh sb="0" eb="2">
      <t>ハッチュウ</t>
    </rPh>
    <phoneticPr fontId="1"/>
  </si>
  <si>
    <t>安全
在庫</t>
    <rPh sb="0" eb="2">
      <t>アンゼン</t>
    </rPh>
    <rPh sb="3" eb="5">
      <t>ザイコ</t>
    </rPh>
    <phoneticPr fontId="1"/>
  </si>
  <si>
    <t>【注意】開始日と開始時の在庫は必ず記入</t>
    <rPh sb="1" eb="3">
      <t>チュウイ</t>
    </rPh>
    <rPh sb="4" eb="7">
      <t>カイシビ</t>
    </rPh>
    <rPh sb="8" eb="11">
      <t>カイシジ</t>
    </rPh>
    <rPh sb="12" eb="14">
      <t>ザイコ</t>
    </rPh>
    <rPh sb="15" eb="16">
      <t>カナラ</t>
    </rPh>
    <rPh sb="17" eb="19">
      <t>キニュウ</t>
    </rPh>
    <phoneticPr fontId="1"/>
  </si>
  <si>
    <t>品番を
選択</t>
    <rPh sb="0" eb="2">
      <t>ヒンバン</t>
    </rPh>
    <rPh sb="4" eb="6">
      <t>センタク</t>
    </rPh>
    <phoneticPr fontId="1"/>
  </si>
  <si>
    <t>bbbbb</t>
  </si>
  <si>
    <t>bbbbb</t>
    <phoneticPr fontId="1"/>
  </si>
  <si>
    <t>ccccc</t>
    <phoneticPr fontId="1"/>
  </si>
  <si>
    <t>部品C</t>
    <rPh sb="0" eb="2">
      <t>ブヒン</t>
    </rPh>
    <phoneticPr fontId="1"/>
  </si>
  <si>
    <t>AC-07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</si>
</sst>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印&quot;&quot;刷&quot;&quot;日&quot;\:yyyy/mm/dd"/>
  </numFmts>
  <fonts count="12">
    <font>
      <sz val="11"/>
      <color theme="1"/>
      <name val="Yu Gothic"/>
      <family val="2"/>
      <scheme val="minor"/>
    </font>
    <font>
      <sz val="6"/>
      <name val="Yu Gothic"/>
      <family val="3"/>
      <charset val="128"/>
      <scheme val="minor"/>
    </font>
    <font>
      <b/>
      <sz val="11"/>
      <color theme="1"/>
      <name val="Yu Gothic"/>
      <family val="3"/>
      <charset val="128"/>
      <scheme val="minor"/>
    </font>
    <font>
      <b/>
      <sz val="9"/>
      <color indexed="81"/>
      <name val="MS P ゴシック"/>
      <family val="3"/>
      <charset val="128"/>
    </font>
    <font>
      <sz val="14"/>
      <color theme="1"/>
      <name val="Yu Gothic"/>
      <family val="2"/>
      <scheme val="minor"/>
    </font>
    <font>
      <sz val="12"/>
      <color theme="1"/>
      <name val="Yu Gothic"/>
      <family val="2"/>
      <scheme val="minor"/>
    </font>
    <font>
      <sz val="9"/>
      <color theme="1"/>
      <name val="Yu Gothic"/>
      <family val="2"/>
      <scheme val="minor"/>
    </font>
    <font>
      <b/>
      <sz val="14"/>
      <color theme="1"/>
      <name val="Yu Gothic"/>
      <family val="3"/>
      <charset val="128"/>
      <scheme val="minor"/>
    </font>
    <font>
      <b/>
      <sz val="11"/>
      <color theme="0"/>
      <name val="Yu Gothic"/>
      <family val="3"/>
      <charset val="128"/>
      <scheme val="minor"/>
    </font>
    <font>
      <b/>
      <sz val="18"/>
      <color theme="0"/>
      <name val="Yu Gothic"/>
      <family val="3"/>
      <charset val="128"/>
      <scheme val="minor"/>
    </font>
    <font>
      <b/>
      <sz val="16"/>
      <color theme="0"/>
      <name val="Yu Gothic"/>
      <family val="3"/>
      <charset val="128"/>
      <scheme val="minor"/>
    </font>
    <font>
      <b/>
      <sz val="9"/>
      <color theme="1"/>
      <name val="Yu Gothic"/>
      <family val="3"/>
      <charset val="128"/>
      <scheme val="minor"/>
    </font>
  </fonts>
  <fills count="9">
    <fill>
      <patternFill patternType="none"/>
    </fill>
    <fill>
      <patternFill patternType="gray125"/>
    </fill>
    <fill>
      <patternFill patternType="solid">
        <fgColor rgb="FFFFFF0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7" tint="0.79998168889431442"/>
        <bgColor indexed="64"/>
      </patternFill>
    </fill>
    <fill>
      <patternFill patternType="solid">
        <fgColor rgb="FF0070C0"/>
        <bgColor indexed="64"/>
      </patternFill>
    </fill>
    <fill>
      <patternFill patternType="solid">
        <fgColor theme="9" tint="0.79998168889431442"/>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ck">
        <color indexed="64"/>
      </left>
      <right style="thick">
        <color indexed="64"/>
      </right>
      <top style="thick">
        <color indexed="64"/>
      </top>
      <bottom style="thick">
        <color indexed="64"/>
      </bottom>
      <diagonal/>
    </border>
    <border diagonalDown="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0" fontId="0" fillId="0" borderId="1" xfId="0" applyBorder="1"/>
    <xf numFmtId="0" fontId="2" fillId="0" borderId="1" xfId="0" applyFont="1" applyBorder="1"/>
    <xf numFmtId="0" fontId="2" fillId="0" borderId="0" xfId="0" applyFont="1"/>
    <xf numFmtId="0" fontId="2" fillId="0" borderId="3" xfId="0" applyFont="1" applyBorder="1"/>
    <xf numFmtId="0" fontId="0" fillId="0" borderId="9" xfId="0" applyBorder="1"/>
    <xf numFmtId="0" fontId="5" fillId="3" borderId="10" xfId="0" applyFont="1" applyFill="1" applyBorder="1" applyAlignment="1">
      <alignment horizontal="center"/>
    </xf>
    <xf numFmtId="176" fontId="0" fillId="0" borderId="4" xfId="0" applyNumberFormat="1" applyBorder="1" applyAlignment="1"/>
    <xf numFmtId="0" fontId="0" fillId="0" borderId="1" xfId="0" applyBorder="1" applyAlignment="1">
      <alignment horizontal="center" vertical="center"/>
    </xf>
    <xf numFmtId="176" fontId="6" fillId="0" borderId="5" xfId="0" applyNumberFormat="1" applyFont="1" applyBorder="1" applyAlignment="1">
      <alignment horizontal="right"/>
    </xf>
    <xf numFmtId="0" fontId="0" fillId="0" borderId="1" xfId="0" applyBorder="1" applyAlignment="1">
      <alignment horizontal="left" shrinkToFit="1"/>
    </xf>
    <xf numFmtId="0" fontId="0" fillId="0" borderId="1" xfId="0" applyBorder="1" applyAlignment="1">
      <alignment horizontal="center" vertical="center"/>
    </xf>
    <xf numFmtId="0" fontId="0" fillId="0" borderId="1" xfId="0" applyBorder="1" applyAlignment="1">
      <alignment horizontal="left" vertical="top"/>
    </xf>
    <xf numFmtId="0" fontId="9" fillId="4" borderId="1" xfId="0" applyFont="1" applyFill="1" applyBorder="1" applyAlignment="1">
      <alignment horizontal="center" vertical="center"/>
    </xf>
    <xf numFmtId="0" fontId="9" fillId="4" borderId="8" xfId="0" applyFont="1" applyFill="1" applyBorder="1" applyAlignment="1">
      <alignment horizontal="center" vertical="center"/>
    </xf>
    <xf numFmtId="0" fontId="10" fillId="4" borderId="7" xfId="0" applyFont="1" applyFill="1" applyBorder="1" applyAlignment="1">
      <alignment horizontal="center" vertical="center" wrapText="1"/>
    </xf>
    <xf numFmtId="0" fontId="10" fillId="4" borderId="6"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xf>
    <xf numFmtId="0" fontId="7" fillId="5" borderId="1" xfId="0" applyFont="1" applyFill="1" applyBorder="1" applyAlignment="1">
      <alignment horizontal="center" vertical="center" textRotation="255"/>
    </xf>
    <xf numFmtId="0" fontId="4" fillId="5" borderId="1" xfId="0" applyFont="1" applyFill="1" applyBorder="1" applyAlignment="1">
      <alignment horizontal="center" vertical="center" wrapText="1"/>
    </xf>
    <xf numFmtId="0" fontId="8" fillId="6" borderId="1" xfId="0" applyFont="1" applyFill="1" applyBorder="1"/>
    <xf numFmtId="0" fontId="8" fillId="6" borderId="9" xfId="0" applyFont="1" applyFill="1" applyBorder="1"/>
    <xf numFmtId="0" fontId="8" fillId="6" borderId="1" xfId="0" applyFont="1" applyFill="1" applyBorder="1" applyAlignment="1">
      <alignment horizontal="center"/>
    </xf>
    <xf numFmtId="0" fontId="2" fillId="7" borderId="1" xfId="0" applyFont="1" applyFill="1" applyBorder="1" applyAlignment="1">
      <alignment horizontal="center" vertical="center"/>
    </xf>
    <xf numFmtId="0" fontId="0" fillId="3" borderId="12" xfId="0" applyFill="1" applyBorder="1"/>
    <xf numFmtId="0" fontId="0" fillId="0" borderId="13" xfId="0" applyBorder="1" applyAlignment="1">
      <alignment horizontal="left"/>
    </xf>
    <xf numFmtId="0" fontId="8" fillId="6" borderId="14" xfId="0" applyFont="1" applyFill="1" applyBorder="1"/>
    <xf numFmtId="0" fontId="0" fillId="2" borderId="11" xfId="0" applyFill="1" applyBorder="1"/>
    <xf numFmtId="0" fontId="11" fillId="8" borderId="2" xfId="0" applyFont="1" applyFill="1" applyBorder="1" applyAlignment="1">
      <alignment horizontal="center" wrapText="1"/>
    </xf>
  </cellXfs>
  <cellStyles count="1">
    <cellStyle name="標準" xfId="0" builtinId="0"/>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426720</xdr:colOff>
      <xdr:row>3</xdr:row>
      <xdr:rowOff>60960</xdr:rowOff>
    </xdr:from>
    <xdr:to>
      <xdr:col>18</xdr:col>
      <xdr:colOff>373380</xdr:colOff>
      <xdr:row>20</xdr:row>
      <xdr:rowOff>190500</xdr:rowOff>
    </xdr:to>
    <xdr:sp macro="" textlink="">
      <xdr:nvSpPr>
        <xdr:cNvPr id="2" name="テキスト ボックス 1">
          <a:extLst>
            <a:ext uri="{FF2B5EF4-FFF2-40B4-BE49-F238E27FC236}">
              <a16:creationId xmlns:a16="http://schemas.microsoft.com/office/drawing/2014/main" id="{E5053C0A-EA06-4DB8-A9B8-2ABAF04A4920}"/>
            </a:ext>
          </a:extLst>
        </xdr:cNvPr>
        <xdr:cNvSpPr txBox="1"/>
      </xdr:nvSpPr>
      <xdr:spPr>
        <a:xfrm>
          <a:off x="8686800" y="746760"/>
          <a:ext cx="5311140" cy="4015740"/>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重要</a:t>
          </a:r>
          <a:r>
            <a:rPr kumimoji="1" lang="en-US" altLang="ja-JP" sz="1100"/>
            <a:t>】</a:t>
          </a:r>
        </a:p>
        <a:p>
          <a:r>
            <a:rPr kumimoji="1" lang="ja-JP" altLang="en-US" sz="1100"/>
            <a:t>以下の事をやると、正しく管理表ができくなります。</a:t>
          </a:r>
          <a:endParaRPr kumimoji="1" lang="en-US" altLang="ja-JP" sz="1100"/>
        </a:p>
        <a:p>
          <a:r>
            <a:rPr kumimoji="1" lang="ja-JP" altLang="en-US" sz="1100"/>
            <a:t>１．品番は必須入力です。（もし品番を設定していない場合は、品番のところに品名でも可能）</a:t>
          </a:r>
          <a:endParaRPr kumimoji="1" lang="en-US" altLang="ja-JP" sz="1100"/>
        </a:p>
        <a:p>
          <a:r>
            <a:rPr kumimoji="1" lang="ja-JP" altLang="en-US" sz="1100"/>
            <a:t>２．品番の重複（重複すると、セルが赤くなります</a:t>
          </a:r>
          <a:r>
            <a:rPr kumimoji="1" lang="en-US" altLang="ja-JP" sz="1100"/>
            <a:t>)</a:t>
          </a:r>
        </a:p>
        <a:p>
          <a:r>
            <a:rPr kumimoji="1" lang="ja-JP" altLang="en-US" sz="1100"/>
            <a:t>３．列の挿入</a:t>
          </a:r>
          <a:endParaRPr kumimoji="1" lang="en-US" altLang="ja-JP" sz="1100"/>
        </a:p>
        <a:p>
          <a:endParaRPr kumimoji="1" lang="en-US" altLang="ja-JP" sz="1100"/>
        </a:p>
        <a:p>
          <a:endParaRPr kumimoji="1" lang="en-US" altLang="ja-JP" sz="1100"/>
        </a:p>
        <a:p>
          <a:r>
            <a:rPr kumimoji="1" lang="ja-JP" altLang="en-US" sz="1100"/>
            <a:t>追加項目１～４は自社用の追加項目です。</a:t>
          </a:r>
          <a:endParaRPr kumimoji="1" lang="en-US" altLang="ja-JP" sz="1100"/>
        </a:p>
        <a:p>
          <a:r>
            <a:rPr kumimoji="1" lang="ja-JP" altLang="en-US" sz="1100"/>
            <a:t>自社都合で在庫管理票に表示したい項目を設定できます。</a:t>
          </a:r>
          <a:endParaRPr kumimoji="1" lang="en-US" altLang="ja-JP" sz="1100"/>
        </a:p>
        <a:p>
          <a:r>
            <a:rPr kumimoji="1" lang="ja-JP" altLang="en-US" sz="1100"/>
            <a:t>自社の都合に合わせてセルの名前を自由に変えてもらっても大丈夫です。</a:t>
          </a:r>
          <a:endParaRPr kumimoji="1" lang="en-US" altLang="ja-JP" sz="1100"/>
        </a:p>
        <a:p>
          <a:endParaRPr kumimoji="1" lang="en-US" altLang="ja-JP" sz="1100"/>
        </a:p>
        <a:p>
          <a:r>
            <a:rPr kumimoji="1" lang="en-US" altLang="ja-JP" sz="900"/>
            <a:t>【</a:t>
          </a:r>
          <a:r>
            <a:rPr kumimoji="1" lang="ja-JP" altLang="en-US" sz="900"/>
            <a:t>免責</a:t>
          </a:r>
          <a:r>
            <a:rPr kumimoji="1" lang="en-US" altLang="ja-JP" sz="900"/>
            <a:t>】</a:t>
          </a:r>
        </a:p>
        <a:p>
          <a:r>
            <a:rPr kumimoji="1" lang="ja-JP" altLang="en-US" sz="900"/>
            <a:t>本在庫管理表は無料なのでサポート対象外となります。</a:t>
          </a:r>
          <a:endParaRPr kumimoji="1" lang="en-US" altLang="ja-JP" sz="900"/>
        </a:p>
        <a:p>
          <a:r>
            <a:rPr kumimoji="1" lang="ja-JP" altLang="en-US" sz="900"/>
            <a:t>エクセルのバージョンによっては使えない場合があります。</a:t>
          </a:r>
          <a:endParaRPr kumimoji="1" lang="en-US" altLang="ja-JP" sz="900"/>
        </a:p>
        <a:p>
          <a:r>
            <a:rPr kumimoji="1" lang="ja-JP" altLang="en-US" sz="900"/>
            <a:t>その場合、</a:t>
          </a:r>
          <a:r>
            <a:rPr kumimoji="1" lang="ja-JP" altLang="en-US" sz="900" u="sng"/>
            <a:t>無償での改造対応はお断り</a:t>
          </a:r>
          <a:r>
            <a:rPr kumimoji="1" lang="ja-JP" altLang="en-US" sz="900"/>
            <a:t>しています。（有償であれば可能です）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1"/>
  <sheetViews>
    <sheetView workbookViewId="0">
      <selection activeCell="J6" sqref="J6"/>
    </sheetView>
  </sheetViews>
  <sheetFormatPr defaultRowHeight="18"/>
  <cols>
    <col min="5" max="5" width="10.3984375" bestFit="1" customWidth="1"/>
    <col min="10" max="10" width="27.59765625" customWidth="1"/>
  </cols>
  <sheetData>
    <row r="2" spans="1:10">
      <c r="A2">
        <v>1</v>
      </c>
      <c r="B2">
        <v>2</v>
      </c>
      <c r="C2">
        <v>3</v>
      </c>
      <c r="D2">
        <v>4</v>
      </c>
      <c r="E2">
        <v>5</v>
      </c>
      <c r="F2">
        <v>6</v>
      </c>
      <c r="G2">
        <v>7</v>
      </c>
      <c r="H2">
        <v>8</v>
      </c>
      <c r="I2">
        <v>9</v>
      </c>
      <c r="J2">
        <v>10</v>
      </c>
    </row>
    <row r="3" spans="1:10">
      <c r="A3" s="2" t="s">
        <v>0</v>
      </c>
      <c r="B3" s="2" t="s">
        <v>1</v>
      </c>
      <c r="C3" s="2" t="s">
        <v>2</v>
      </c>
      <c r="D3" s="2" t="s">
        <v>3</v>
      </c>
      <c r="E3" s="2" t="s">
        <v>4</v>
      </c>
      <c r="F3" s="1" t="s">
        <v>19</v>
      </c>
      <c r="G3" s="1" t="s">
        <v>5</v>
      </c>
      <c r="H3" s="1" t="s">
        <v>6</v>
      </c>
      <c r="I3" s="1" t="s">
        <v>7</v>
      </c>
      <c r="J3" s="1" t="s">
        <v>8</v>
      </c>
    </row>
    <row r="4" spans="1:10">
      <c r="A4" s="1" t="s">
        <v>9</v>
      </c>
      <c r="B4" s="1" t="s">
        <v>10</v>
      </c>
      <c r="C4" s="1" t="s">
        <v>11</v>
      </c>
      <c r="D4" s="1">
        <v>5</v>
      </c>
      <c r="E4" s="1">
        <v>15</v>
      </c>
      <c r="F4" s="1" t="s">
        <v>20</v>
      </c>
      <c r="G4" s="1" t="s">
        <v>12</v>
      </c>
      <c r="H4" s="1">
        <v>34</v>
      </c>
      <c r="I4" s="1"/>
      <c r="J4" s="1" t="s">
        <v>13</v>
      </c>
    </row>
    <row r="5" spans="1:10">
      <c r="A5" s="1" t="s">
        <v>32</v>
      </c>
      <c r="B5" s="1" t="s">
        <v>15</v>
      </c>
      <c r="C5" s="1" t="s">
        <v>11</v>
      </c>
      <c r="D5" s="1">
        <v>2</v>
      </c>
      <c r="E5" s="1">
        <v>10</v>
      </c>
      <c r="F5" s="1" t="s">
        <v>21</v>
      </c>
      <c r="G5" s="1" t="s">
        <v>22</v>
      </c>
      <c r="H5" s="1">
        <v>0</v>
      </c>
      <c r="I5" s="1">
        <v>10</v>
      </c>
      <c r="J5" s="1"/>
    </row>
    <row r="6" spans="1:10">
      <c r="A6" s="1" t="s">
        <v>33</v>
      </c>
      <c r="B6" s="1" t="s">
        <v>34</v>
      </c>
      <c r="C6" s="1" t="s">
        <v>11</v>
      </c>
      <c r="D6" s="1">
        <v>7</v>
      </c>
      <c r="E6" s="1">
        <v>1</v>
      </c>
      <c r="F6" s="1" t="s">
        <v>35</v>
      </c>
      <c r="G6" s="1"/>
      <c r="H6" s="1">
        <v>1</v>
      </c>
      <c r="I6" s="1">
        <v>10</v>
      </c>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sheetData>
  <phoneticPr fontId="1"/>
  <conditionalFormatting sqref="A4">
    <cfRule type="expression" dxfId="2" priority="3">
      <formula>COUNTIF($A:$A,A4)&gt;1</formula>
    </cfRule>
  </conditionalFormatting>
  <conditionalFormatting sqref="A8">
    <cfRule type="expression" dxfId="1" priority="2">
      <formula>COUNTIF($A:$A,A8)&gt;1</formula>
    </cfRule>
  </conditionalFormatting>
  <conditionalFormatting sqref="A16">
    <cfRule type="expression" dxfId="0" priority="1">
      <formula>COUNTIF($A:$A,A16)&gt;1</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D4212-7C6E-44B4-8E5B-95C6592CE551}">
  <dimension ref="A1:M34"/>
  <sheetViews>
    <sheetView tabSelected="1" zoomScaleNormal="100" workbookViewId="0">
      <selection activeCell="Q8" sqref="Q8"/>
    </sheetView>
  </sheetViews>
  <sheetFormatPr defaultRowHeight="18"/>
  <cols>
    <col min="1" max="1" width="4" customWidth="1"/>
    <col min="2" max="2" width="9.69921875" customWidth="1"/>
    <col min="3" max="5" width="9.5" customWidth="1"/>
    <col min="9" max="9" width="10.19921875" bestFit="1" customWidth="1"/>
    <col min="11" max="11" width="3.59765625" customWidth="1"/>
  </cols>
  <sheetData>
    <row r="1" spans="1:13" ht="18.600000000000001" thickBot="1">
      <c r="A1" s="3" t="s">
        <v>14</v>
      </c>
      <c r="H1" s="9">
        <f ca="1">TODAY()</f>
        <v>44631</v>
      </c>
      <c r="I1" s="9"/>
      <c r="J1" s="9"/>
      <c r="K1" s="7"/>
      <c r="L1" s="7"/>
    </row>
    <row r="2" spans="1:13" ht="28.8" customHeight="1" thickBot="1">
      <c r="A2" s="19" t="s">
        <v>26</v>
      </c>
      <c r="B2" s="20" t="str">
        <f>IF(ISERROR((VLOOKUP($M$2,一覧!$A:$J,2,0))=1),"未選択",VLOOKUP($M$2,一覧!$A:$J,2,0))</f>
        <v>部品B</v>
      </c>
      <c r="C2" s="20"/>
      <c r="D2" s="20"/>
      <c r="E2" s="20"/>
      <c r="F2" s="17" t="s">
        <v>2</v>
      </c>
      <c r="G2" s="11" t="str">
        <f>IF(ISERROR((VLOOKUP($M$2,一覧!$A:$J,3,0))=1),"未選択",VLOOKUP($M$2,一覧!$A:$J,3,0))</f>
        <v>田中商事</v>
      </c>
      <c r="H2" s="11"/>
      <c r="I2" s="11"/>
      <c r="J2" s="11"/>
      <c r="L2" s="29" t="s">
        <v>30</v>
      </c>
      <c r="M2" s="4" t="s">
        <v>31</v>
      </c>
    </row>
    <row r="3" spans="1:13" ht="25.8" customHeight="1">
      <c r="A3" s="19"/>
      <c r="B3" s="20"/>
      <c r="C3" s="20"/>
      <c r="D3" s="20"/>
      <c r="E3" s="20"/>
      <c r="F3" s="17" t="s">
        <v>0</v>
      </c>
      <c r="G3" s="11" t="str">
        <f>IF(ISERROR((VLOOKUP($M$2,一覧!$A:$J,1,0))=1),"未選択",VLOOKUP($M$2,一覧!$A:$J,1,0))</f>
        <v>bbbbb</v>
      </c>
      <c r="H3" s="11"/>
      <c r="I3" s="11"/>
      <c r="J3" s="11"/>
    </row>
    <row r="4" spans="1:13" ht="26.4" customHeight="1">
      <c r="A4" s="24" t="s">
        <v>19</v>
      </c>
      <c r="B4" s="24"/>
      <c r="C4" s="15" t="s">
        <v>28</v>
      </c>
      <c r="D4" s="13">
        <f>IF(ISERROR((VLOOKUP($M$2,一覧!$A:$J,4,0))=1),"未選択",VLOOKUP($M$2,一覧!$A:$J,4,0))</f>
        <v>2</v>
      </c>
      <c r="E4" s="17" t="s">
        <v>27</v>
      </c>
      <c r="F4" s="18" t="str">
        <f>一覧!$G$3</f>
        <v>追加項目1</v>
      </c>
      <c r="G4" s="18"/>
      <c r="H4" s="18" t="str">
        <f>一覧!$H$3</f>
        <v>追加項目2</v>
      </c>
      <c r="I4" s="18"/>
      <c r="J4" s="17" t="str">
        <f>一覧!$I$3</f>
        <v>追加項目3</v>
      </c>
    </row>
    <row r="5" spans="1:13" ht="26.4" customHeight="1">
      <c r="A5" s="24" t="str">
        <f>IF(ISERROR((VLOOKUP($M$2,一覧!$A:$J,6,0))=1),"未選択",VLOOKUP($M$2,一覧!$A:$J,6,0))</f>
        <v>AA-03</v>
      </c>
      <c r="B5" s="24"/>
      <c r="C5" s="16"/>
      <c r="D5" s="14"/>
      <c r="E5" s="8">
        <f>IF(ISERROR((VLOOKUP($M$2,一覧!$A:$J,5,0))=1),"未選択",VLOOKUP($M$2,一覧!$A:$J,5,0))</f>
        <v>10</v>
      </c>
      <c r="F5" s="11"/>
      <c r="G5" s="11"/>
      <c r="H5" s="11"/>
      <c r="I5" s="11"/>
      <c r="J5" s="8"/>
    </row>
    <row r="6" spans="1:13" ht="30.6" customHeight="1">
      <c r="A6" s="11" t="str">
        <f>一覧!$J$3</f>
        <v>追加項目4</v>
      </c>
      <c r="B6" s="11"/>
      <c r="C6" s="12">
        <f>IF(ISERROR((VLOOKUP($M$2,一覧!$A:$J,10,0))=1),"未選択",VLOOKUP($M$2,一覧!$A:$J,10,0))</f>
        <v>0</v>
      </c>
      <c r="D6" s="12"/>
      <c r="E6" s="12"/>
      <c r="F6" s="12"/>
      <c r="G6" s="12"/>
      <c r="H6" s="12"/>
      <c r="I6" s="12"/>
      <c r="J6" s="12"/>
    </row>
    <row r="7" spans="1:13" ht="18.600000000000001" thickBot="1">
      <c r="A7" s="21"/>
      <c r="B7" s="21" t="s">
        <v>16</v>
      </c>
      <c r="C7" s="22" t="s">
        <v>17</v>
      </c>
      <c r="D7" s="22" t="s">
        <v>18</v>
      </c>
      <c r="E7" s="27" t="s">
        <v>23</v>
      </c>
      <c r="F7" s="22" t="s">
        <v>24</v>
      </c>
      <c r="G7" s="23" t="s">
        <v>25</v>
      </c>
      <c r="H7" s="23"/>
      <c r="I7" s="23"/>
      <c r="J7" s="23"/>
    </row>
    <row r="8" spans="1:13" ht="21" customHeight="1" thickTop="1" thickBot="1">
      <c r="A8" s="1">
        <v>0</v>
      </c>
      <c r="B8" s="28"/>
      <c r="C8" s="6"/>
      <c r="D8" s="25"/>
      <c r="E8" s="28"/>
      <c r="F8" s="26"/>
      <c r="G8" s="10" t="s">
        <v>29</v>
      </c>
      <c r="H8" s="10"/>
      <c r="I8" s="10"/>
      <c r="J8" s="10"/>
    </row>
    <row r="9" spans="1:13" ht="21" customHeight="1" thickTop="1">
      <c r="A9" s="1">
        <v>1</v>
      </c>
      <c r="B9" s="1"/>
      <c r="C9" s="1"/>
      <c r="D9" s="1"/>
      <c r="E9" s="5"/>
      <c r="F9" s="1"/>
      <c r="G9" s="10"/>
      <c r="H9" s="10"/>
      <c r="I9" s="10"/>
      <c r="J9" s="10"/>
    </row>
    <row r="10" spans="1:13" ht="21" customHeight="1">
      <c r="A10" s="1">
        <v>2</v>
      </c>
      <c r="B10" s="1"/>
      <c r="C10" s="1"/>
      <c r="D10" s="1"/>
      <c r="E10" s="1"/>
      <c r="F10" s="1"/>
      <c r="G10" s="10"/>
      <c r="H10" s="10"/>
      <c r="I10" s="10"/>
      <c r="J10" s="10"/>
    </row>
    <row r="11" spans="1:13" ht="21" customHeight="1">
      <c r="A11" s="1">
        <v>3</v>
      </c>
      <c r="B11" s="1"/>
      <c r="C11" s="1"/>
      <c r="D11" s="1"/>
      <c r="E11" s="1"/>
      <c r="F11" s="1"/>
      <c r="G11" s="10"/>
      <c r="H11" s="10"/>
      <c r="I11" s="10"/>
      <c r="J11" s="10"/>
    </row>
    <row r="12" spans="1:13" ht="21" customHeight="1">
      <c r="A12" s="1">
        <v>4</v>
      </c>
      <c r="B12" s="1"/>
      <c r="C12" s="1"/>
      <c r="D12" s="1"/>
      <c r="E12" s="1"/>
      <c r="F12" s="1"/>
      <c r="G12" s="10"/>
      <c r="H12" s="10"/>
      <c r="I12" s="10"/>
      <c r="J12" s="10"/>
    </row>
    <row r="13" spans="1:13" ht="21" customHeight="1">
      <c r="A13" s="1">
        <v>5</v>
      </c>
      <c r="B13" s="1"/>
      <c r="C13" s="1"/>
      <c r="D13" s="1"/>
      <c r="E13" s="1"/>
      <c r="F13" s="1"/>
      <c r="G13" s="10"/>
      <c r="H13" s="10"/>
      <c r="I13" s="10"/>
      <c r="J13" s="10"/>
    </row>
    <row r="14" spans="1:13" ht="21" customHeight="1">
      <c r="A14" s="1">
        <v>6</v>
      </c>
      <c r="B14" s="1"/>
      <c r="C14" s="1"/>
      <c r="D14" s="1"/>
      <c r="E14" s="1"/>
      <c r="F14" s="1"/>
      <c r="G14" s="10"/>
      <c r="H14" s="10"/>
      <c r="I14" s="10"/>
      <c r="J14" s="10"/>
    </row>
    <row r="15" spans="1:13" ht="21" customHeight="1">
      <c r="A15" s="1">
        <v>7</v>
      </c>
      <c r="B15" s="1"/>
      <c r="C15" s="1"/>
      <c r="D15" s="1"/>
      <c r="E15" s="1"/>
      <c r="F15" s="1"/>
      <c r="G15" s="10"/>
      <c r="H15" s="10"/>
      <c r="I15" s="10"/>
      <c r="J15" s="10"/>
    </row>
    <row r="16" spans="1:13" ht="21" customHeight="1">
      <c r="A16" s="1">
        <v>8</v>
      </c>
      <c r="B16" s="1"/>
      <c r="C16" s="1"/>
      <c r="D16" s="1"/>
      <c r="E16" s="1"/>
      <c r="F16" s="1"/>
      <c r="G16" s="10"/>
      <c r="H16" s="10"/>
      <c r="I16" s="10"/>
      <c r="J16" s="10"/>
    </row>
    <row r="17" spans="1:10" ht="21" customHeight="1">
      <c r="A17" s="1">
        <v>9</v>
      </c>
      <c r="B17" s="1"/>
      <c r="C17" s="1"/>
      <c r="D17" s="1"/>
      <c r="E17" s="1"/>
      <c r="F17" s="1"/>
      <c r="G17" s="10"/>
      <c r="H17" s="10"/>
      <c r="I17" s="10"/>
      <c r="J17" s="10"/>
    </row>
    <row r="18" spans="1:10" ht="21" customHeight="1">
      <c r="A18" s="1">
        <v>10</v>
      </c>
      <c r="B18" s="1"/>
      <c r="C18" s="1"/>
      <c r="D18" s="1"/>
      <c r="E18" s="1"/>
      <c r="F18" s="1"/>
      <c r="G18" s="10"/>
      <c r="H18" s="10"/>
      <c r="I18" s="10"/>
      <c r="J18" s="10"/>
    </row>
    <row r="19" spans="1:10" ht="21" customHeight="1">
      <c r="A19" s="1">
        <v>11</v>
      </c>
      <c r="B19" s="1"/>
      <c r="C19" s="1"/>
      <c r="D19" s="1"/>
      <c r="E19" s="1"/>
      <c r="F19" s="1"/>
      <c r="G19" s="10"/>
      <c r="H19" s="10"/>
      <c r="I19" s="10"/>
      <c r="J19" s="10"/>
    </row>
    <row r="20" spans="1:10" ht="21" customHeight="1">
      <c r="A20" s="1">
        <v>12</v>
      </c>
      <c r="B20" s="1"/>
      <c r="C20" s="1"/>
      <c r="D20" s="1"/>
      <c r="E20" s="1"/>
      <c r="F20" s="1"/>
      <c r="G20" s="10"/>
      <c r="H20" s="10"/>
      <c r="I20" s="10"/>
      <c r="J20" s="10"/>
    </row>
    <row r="21" spans="1:10" ht="21" customHeight="1">
      <c r="A21" s="1">
        <v>13</v>
      </c>
      <c r="B21" s="1"/>
      <c r="C21" s="1"/>
      <c r="D21" s="1"/>
      <c r="E21" s="1"/>
      <c r="F21" s="1"/>
      <c r="G21" s="10"/>
      <c r="H21" s="10"/>
      <c r="I21" s="10"/>
      <c r="J21" s="10"/>
    </row>
    <row r="22" spans="1:10" ht="21" customHeight="1">
      <c r="A22" s="1">
        <v>14</v>
      </c>
      <c r="B22" s="1"/>
      <c r="C22" s="1"/>
      <c r="D22" s="1"/>
      <c r="E22" s="1"/>
      <c r="F22" s="1"/>
      <c r="G22" s="10"/>
      <c r="H22" s="10"/>
      <c r="I22" s="10"/>
      <c r="J22" s="10"/>
    </row>
    <row r="23" spans="1:10" ht="21" customHeight="1">
      <c r="A23" s="1">
        <v>15</v>
      </c>
      <c r="B23" s="1"/>
      <c r="C23" s="1"/>
      <c r="D23" s="1"/>
      <c r="E23" s="1"/>
      <c r="F23" s="1"/>
      <c r="G23" s="10"/>
      <c r="H23" s="10"/>
      <c r="I23" s="10"/>
      <c r="J23" s="10"/>
    </row>
    <row r="24" spans="1:10" ht="21" customHeight="1">
      <c r="A24" s="1">
        <v>16</v>
      </c>
      <c r="B24" s="1"/>
      <c r="C24" s="1"/>
      <c r="D24" s="1"/>
      <c r="E24" s="1"/>
      <c r="F24" s="1"/>
      <c r="G24" s="10"/>
      <c r="H24" s="10"/>
      <c r="I24" s="10"/>
      <c r="J24" s="10"/>
    </row>
    <row r="25" spans="1:10" ht="21" customHeight="1">
      <c r="A25" s="1">
        <v>17</v>
      </c>
      <c r="B25" s="1"/>
      <c r="C25" s="1"/>
      <c r="D25" s="1"/>
      <c r="E25" s="1"/>
      <c r="F25" s="1"/>
      <c r="G25" s="10"/>
      <c r="H25" s="10"/>
      <c r="I25" s="10"/>
      <c r="J25" s="10"/>
    </row>
    <row r="26" spans="1:10" ht="21" customHeight="1">
      <c r="A26" s="1">
        <v>18</v>
      </c>
      <c r="B26" s="1"/>
      <c r="C26" s="1"/>
      <c r="D26" s="1"/>
      <c r="E26" s="1"/>
      <c r="F26" s="1"/>
      <c r="G26" s="10"/>
      <c r="H26" s="10"/>
      <c r="I26" s="10"/>
      <c r="J26" s="10"/>
    </row>
    <row r="27" spans="1:10" ht="21" customHeight="1">
      <c r="A27" s="1">
        <v>19</v>
      </c>
      <c r="B27" s="1"/>
      <c r="C27" s="1"/>
      <c r="D27" s="1"/>
      <c r="E27" s="1"/>
      <c r="F27" s="1"/>
      <c r="G27" s="10"/>
      <c r="H27" s="10"/>
      <c r="I27" s="10"/>
      <c r="J27" s="10"/>
    </row>
    <row r="28" spans="1:10" ht="21" customHeight="1">
      <c r="A28" s="1">
        <v>20</v>
      </c>
      <c r="B28" s="1"/>
      <c r="C28" s="1"/>
      <c r="D28" s="1"/>
      <c r="E28" s="1"/>
      <c r="F28" s="1"/>
      <c r="G28" s="10"/>
      <c r="H28" s="10"/>
      <c r="I28" s="10"/>
      <c r="J28" s="10"/>
    </row>
    <row r="29" spans="1:10" ht="21" customHeight="1">
      <c r="A29" s="1">
        <v>21</v>
      </c>
      <c r="B29" s="1"/>
      <c r="C29" s="1"/>
      <c r="D29" s="1"/>
      <c r="E29" s="1"/>
      <c r="F29" s="1"/>
      <c r="G29" s="10"/>
      <c r="H29" s="10"/>
      <c r="I29" s="10"/>
      <c r="J29" s="10"/>
    </row>
    <row r="30" spans="1:10" ht="21" customHeight="1">
      <c r="A30" s="1">
        <v>22</v>
      </c>
      <c r="B30" s="1"/>
      <c r="C30" s="1"/>
      <c r="D30" s="1"/>
      <c r="E30" s="1"/>
      <c r="F30" s="1"/>
      <c r="G30" s="10"/>
      <c r="H30" s="10"/>
      <c r="I30" s="10"/>
      <c r="J30" s="10"/>
    </row>
    <row r="31" spans="1:10" ht="21" customHeight="1">
      <c r="A31" s="1">
        <v>23</v>
      </c>
      <c r="B31" s="1"/>
      <c r="C31" s="1"/>
      <c r="D31" s="1"/>
      <c r="E31" s="1"/>
      <c r="F31" s="1"/>
      <c r="G31" s="10"/>
      <c r="H31" s="10"/>
      <c r="I31" s="10"/>
      <c r="J31" s="10"/>
    </row>
    <row r="32" spans="1:10" ht="21" customHeight="1">
      <c r="A32" s="1">
        <v>24</v>
      </c>
      <c r="B32" s="1"/>
      <c r="C32" s="1"/>
      <c r="D32" s="1"/>
      <c r="E32" s="1"/>
      <c r="F32" s="1"/>
      <c r="G32" s="10"/>
      <c r="H32" s="10"/>
      <c r="I32" s="10"/>
      <c r="J32" s="10"/>
    </row>
    <row r="33" spans="1:10" ht="21" customHeight="1">
      <c r="A33" s="1">
        <v>25</v>
      </c>
      <c r="B33" s="1"/>
      <c r="C33" s="1"/>
      <c r="D33" s="1"/>
      <c r="E33" s="1"/>
      <c r="F33" s="1"/>
      <c r="G33" s="10"/>
      <c r="H33" s="10"/>
      <c r="I33" s="10"/>
      <c r="J33" s="10"/>
    </row>
    <row r="34" spans="1:10">
      <c r="F34" s="7"/>
      <c r="G34" s="7"/>
      <c r="H34" s="7"/>
      <c r="I34" s="7"/>
    </row>
  </sheetData>
  <mergeCells count="42">
    <mergeCell ref="A2:A3"/>
    <mergeCell ref="G2:J2"/>
    <mergeCell ref="G3:J3"/>
    <mergeCell ref="G8:J8"/>
    <mergeCell ref="G14:J14"/>
    <mergeCell ref="G15:J15"/>
    <mergeCell ref="G16:J16"/>
    <mergeCell ref="B2:E3"/>
    <mergeCell ref="A4:B4"/>
    <mergeCell ref="A5:B5"/>
    <mergeCell ref="C4:C5"/>
    <mergeCell ref="D4:D5"/>
    <mergeCell ref="G7:J7"/>
    <mergeCell ref="C6:J6"/>
    <mergeCell ref="F4:G4"/>
    <mergeCell ref="F5:G5"/>
    <mergeCell ref="H4:I4"/>
    <mergeCell ref="H5:I5"/>
    <mergeCell ref="A6:B6"/>
    <mergeCell ref="G33:J33"/>
    <mergeCell ref="G23:J23"/>
    <mergeCell ref="G24:J24"/>
    <mergeCell ref="G25:J25"/>
    <mergeCell ref="G26:J26"/>
    <mergeCell ref="G27:J27"/>
    <mergeCell ref="G28:J28"/>
    <mergeCell ref="H1:J1"/>
    <mergeCell ref="G29:J29"/>
    <mergeCell ref="G30:J30"/>
    <mergeCell ref="G31:J31"/>
    <mergeCell ref="G32:J32"/>
    <mergeCell ref="G17:J17"/>
    <mergeCell ref="G18:J18"/>
    <mergeCell ref="G19:J19"/>
    <mergeCell ref="G20:J20"/>
    <mergeCell ref="G21:J21"/>
    <mergeCell ref="G22:J22"/>
    <mergeCell ref="G9:J9"/>
    <mergeCell ref="G10:J10"/>
    <mergeCell ref="G11:J11"/>
    <mergeCell ref="G12:J12"/>
    <mergeCell ref="G13:J13"/>
  </mergeCells>
  <phoneticPr fontId="1"/>
  <pageMargins left="0.62" right="0.13" top="0.75" bottom="0.21" header="0.3" footer="0.2"/>
  <pageSetup paperSize="9" orientation="portrait" horizontalDpi="4294967293"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6D14821-C4B6-4AB0-BC22-C9A25F48094A}">
          <x14:formula1>
            <xm:f>OFFSET(一覧!$A$4,0,0,COUNTA(一覧!$A:$A)-2,1)</xm:f>
          </x14:formula1>
          <xm:sqref>M2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vt:lpstr>
      <vt:lpstr>在庫管理票</vt:lpstr>
      <vt:lpstr>在庫管理票!Print_Area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s-okamoto</dc:creator>
  <cp:lastModifiedBy>s-okamoto</cp:lastModifiedBy>
  <cp:lastPrinted>2022-03-11T11:13:15Z</cp:lastPrinted>
  <dcterms:created xsi:type="dcterms:W3CDTF">2015-06-05T18:19:34Z</dcterms:created>
  <dcterms:modified xsi:type="dcterms:W3CDTF">2022-03-11T11:38:50Z</dcterms:modified>
</cp:coreProperties>
</file>